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RASHANT\Downloads\"/>
    </mc:Choice>
  </mc:AlternateContent>
  <xr:revisionPtr revIDLastSave="0" documentId="13_ncr:1_{49AF6144-39C2-459B-B1F6-E4115F390F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edit Note" sheetId="1" r:id="rId1"/>
  </sheets>
  <calcPr calcId="191029"/>
</workbook>
</file>

<file path=xl/calcChain.xml><?xml version="1.0" encoding="utf-8"?>
<calcChain xmlns="http://schemas.openxmlformats.org/spreadsheetml/2006/main">
  <c r="J13" i="1" l="1"/>
  <c r="L13" i="1"/>
  <c r="M21" i="1"/>
  <c r="G17" i="1"/>
  <c r="H17" i="1" s="1"/>
  <c r="G16" i="1"/>
  <c r="H16" i="1" s="1"/>
  <c r="G15" i="1"/>
  <c r="H15" i="1" s="1"/>
  <c r="G14" i="1"/>
  <c r="H14" i="1" s="1"/>
  <c r="G13" i="1"/>
  <c r="H13" i="1" s="1"/>
  <c r="G12" i="1"/>
  <c r="G18" i="1" l="1"/>
  <c r="M22" i="1" s="1"/>
  <c r="M13" i="1"/>
  <c r="L16" i="1"/>
  <c r="J16" i="1"/>
  <c r="L14" i="1"/>
  <c r="J14" i="1"/>
  <c r="M14" i="1" s="1"/>
  <c r="J17" i="1"/>
  <c r="L17" i="1"/>
  <c r="H12" i="1"/>
  <c r="J15" i="1"/>
  <c r="L15" i="1"/>
  <c r="J12" i="1" l="1"/>
  <c r="L12" i="1"/>
  <c r="M17" i="1"/>
  <c r="M16" i="1"/>
  <c r="M15" i="1"/>
  <c r="H18" i="1"/>
  <c r="M23" i="1" s="1"/>
  <c r="L18" i="1"/>
  <c r="J18" i="1"/>
  <c r="M24" i="1" l="1"/>
  <c r="M12" i="1"/>
  <c r="M18" i="1" s="1"/>
  <c r="M26" i="1" s="1"/>
</calcChain>
</file>

<file path=xl/sharedStrings.xml><?xml version="1.0" encoding="utf-8"?>
<sst xmlns="http://schemas.openxmlformats.org/spreadsheetml/2006/main" count="54" uniqueCount="54">
  <si>
    <t>PRIME OFFICE SUPPLIES</t>
  </si>
  <si>
    <t>CREDIT NOTE</t>
  </si>
  <si>
    <t>Pune, MH (27), IN
Phone: +91 7507991602
Email: shivanand.sleekbill@gmail.com
GSTIN: 27AAAAP0267H2ZN</t>
  </si>
  <si>
    <t>Credit Note No:</t>
  </si>
  <si>
    <t>#2</t>
  </si>
  <si>
    <t>Credit Note Date:</t>
  </si>
  <si>
    <t>10-Jan-2025</t>
  </si>
  <si>
    <t>Original Invoice No:</t>
  </si>
  <si>
    <t>INV-2025-015</t>
  </si>
  <si>
    <t>Original Invoice Date:</t>
  </si>
  <si>
    <t>02-Jan-2025</t>
  </si>
  <si>
    <t>Place of Supply:</t>
  </si>
  <si>
    <t>Maharashtra (27)</t>
  </si>
  <si>
    <t>BILL TO:</t>
  </si>
  <si>
    <t>Reason for Issue:</t>
  </si>
  <si>
    <t>Deficiency in services</t>
  </si>
  <si>
    <t>Om Supplies Ltd.
Pune, MH (27), IN
Contact: Shivanand Rajegore</t>
  </si>
  <si>
    <t>S.No</t>
  </si>
  <si>
    <t>Item &amp; Description</t>
  </si>
  <si>
    <t>HSN/SAC</t>
  </si>
  <si>
    <t>Qty</t>
  </si>
  <si>
    <t>Unit Price (₹)</t>
  </si>
  <si>
    <t>Discount %</t>
  </si>
  <si>
    <t>Discount Amt (₹)</t>
  </si>
  <si>
    <t>Taxable Value (₹)</t>
  </si>
  <si>
    <t>CGST Rate</t>
  </si>
  <si>
    <t>CGST (₹)</t>
  </si>
  <si>
    <t>SGST Rate</t>
  </si>
  <si>
    <t>SGST (₹)</t>
  </si>
  <si>
    <t>Total Amount (₹)</t>
  </si>
  <si>
    <t>Office Desks</t>
  </si>
  <si>
    <t>9403</t>
  </si>
  <si>
    <t>Monitor Stands</t>
  </si>
  <si>
    <t>85258090</t>
  </si>
  <si>
    <t>Storage Boxes</t>
  </si>
  <si>
    <t>481960</t>
  </si>
  <si>
    <t>Ergonomic Office Chair</t>
  </si>
  <si>
    <t>5534</t>
  </si>
  <si>
    <t>Adjustable Standing Desk</t>
  </si>
  <si>
    <t>5254</t>
  </si>
  <si>
    <t>Shipping &amp; Packaging Charges</t>
  </si>
  <si>
    <t>-</t>
  </si>
  <si>
    <t>Total</t>
  </si>
  <si>
    <t>Amount in Words:</t>
  </si>
  <si>
    <t>Summary Breakup</t>
  </si>
  <si>
    <t>INR Nine Thousand Five Hundred Twelve Only</t>
  </si>
  <si>
    <t>Subtotal (Gross Value):</t>
  </si>
  <si>
    <t>Total Discount (-):</t>
  </si>
  <si>
    <t>Total Taxable Value:</t>
  </si>
  <si>
    <t>Total Tax (CGST + SGST):</t>
  </si>
  <si>
    <t>Authorized Signatory</t>
  </si>
  <si>
    <t>Round Off:</t>
  </si>
  <si>
    <t>Net Credit Amount:</t>
  </si>
  <si>
    <t>Prime Office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</si>
</sst>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.00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sz val="10"/>
      <color rgb="FF333333"/>
      <name val="Calibri"/>
    </font>
    <font>
      <b/>
      <sz val="20"/>
      <color rgb="FF1F4E78"/>
      <name val="Calibri"/>
    </font>
    <font>
      <b/>
      <sz val="10"/>
      <color rgb="FF000000"/>
      <name val="Calibri"/>
    </font>
    <font>
      <b/>
      <sz val="11"/>
      <color rgb="FF1F4E78"/>
      <name val="Calibri"/>
    </font>
    <font>
      <b/>
      <sz val="11"/>
      <color rgb="FFFFFFFF"/>
      <name val="Calibri"/>
    </font>
    <font>
      <b/>
      <i/>
      <sz val="10"/>
      <name val="Calibri"/>
    </font>
    <font>
      <i/>
      <sz val="9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1F4E78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1F4E7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0" borderId="0" xfId="0" applyFont="1"/>
    <xf numFmtId="0" fontId="7" fillId="0" borderId="0" xfId="0" applyFont="1"/>
    <xf numFmtId="164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164" fontId="5" fillId="0" borderId="3" xfId="0" applyNumberFormat="1" applyFont="1" applyBorder="1" applyAlignment="1">
      <alignment horizontal="righ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76200</xdr:rowOff>
    </xdr:from>
    <xdr:to>
      <xdr:col>1</xdr:col>
      <xdr:colOff>1790701</xdr:colOff>
      <xdr:row>1</xdr:row>
      <xdr:rowOff>130185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D660D1-EA04-EC20-F540-BBFE8254E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1" y="76200"/>
          <a:ext cx="1790700" cy="381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E4" sqref="E4"/>
    </sheetView>
  </sheetViews>
  <sheetFormatPr defaultRowHeight="14.4" x14ac:dyDescent="0.3"/>
  <cols>
    <col min="1" max="1" width="6" customWidth="1"/>
    <col min="2" max="2" width="28" customWidth="1"/>
    <col min="3" max="3" width="12" customWidth="1"/>
    <col min="4" max="4" width="8" customWidth="1"/>
    <col min="5" max="5" width="14" customWidth="1"/>
    <col min="6" max="6" width="12" customWidth="1"/>
    <col min="7" max="7" width="15" customWidth="1"/>
    <col min="8" max="8" width="16" customWidth="1"/>
    <col min="9" max="9" width="11" customWidth="1"/>
    <col min="10" max="10" width="13" customWidth="1"/>
    <col min="11" max="11" width="11" customWidth="1"/>
    <col min="12" max="12" width="13" customWidth="1"/>
    <col min="13" max="13" width="16" customWidth="1"/>
  </cols>
  <sheetData>
    <row r="1" spans="1:13" ht="25.8" x14ac:dyDescent="0.5">
      <c r="L1" s="2" t="s">
        <v>1</v>
      </c>
    </row>
    <row r="3" spans="1:13" ht="21" x14ac:dyDescent="0.4">
      <c r="B3" s="1" t="s">
        <v>0</v>
      </c>
    </row>
    <row r="4" spans="1:13" ht="69" x14ac:dyDescent="0.3">
      <c r="B4" s="3" t="s">
        <v>2</v>
      </c>
      <c r="K4" s="4" t="s">
        <v>3</v>
      </c>
      <c r="L4" s="5" t="s">
        <v>4</v>
      </c>
    </row>
    <row r="5" spans="1:13" x14ac:dyDescent="0.3">
      <c r="K5" s="4" t="s">
        <v>5</v>
      </c>
      <c r="L5" s="5" t="s">
        <v>6</v>
      </c>
    </row>
    <row r="6" spans="1:13" x14ac:dyDescent="0.3">
      <c r="K6" s="4" t="s">
        <v>7</v>
      </c>
      <c r="L6" s="5" t="s">
        <v>8</v>
      </c>
    </row>
    <row r="7" spans="1:13" x14ac:dyDescent="0.3">
      <c r="B7" s="6" t="s">
        <v>13</v>
      </c>
      <c r="K7" s="4" t="s">
        <v>9</v>
      </c>
      <c r="L7" s="5" t="s">
        <v>10</v>
      </c>
    </row>
    <row r="8" spans="1:13" ht="41.4" x14ac:dyDescent="0.3">
      <c r="B8" s="3" t="s">
        <v>16</v>
      </c>
      <c r="K8" s="4" t="s">
        <v>11</v>
      </c>
      <c r="L8" s="5" t="s">
        <v>12</v>
      </c>
    </row>
    <row r="9" spans="1:13" x14ac:dyDescent="0.3">
      <c r="K9" s="4" t="s">
        <v>14</v>
      </c>
      <c r="L9" s="5" t="s">
        <v>15</v>
      </c>
    </row>
    <row r="10" spans="1:13" ht="15" thickBot="1" x14ac:dyDescent="0.35"/>
    <row r="11" spans="1:13" ht="28.05" customHeight="1" thickBot="1" x14ac:dyDescent="0.35">
      <c r="A11" s="7" t="s">
        <v>17</v>
      </c>
      <c r="B11" s="7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 t="s">
        <v>23</v>
      </c>
      <c r="H11" s="7" t="s">
        <v>24</v>
      </c>
      <c r="I11" s="7" t="s">
        <v>25</v>
      </c>
      <c r="J11" s="7" t="s">
        <v>26</v>
      </c>
      <c r="K11" s="7" t="s">
        <v>27</v>
      </c>
      <c r="L11" s="7" t="s">
        <v>28</v>
      </c>
      <c r="M11" s="7" t="s">
        <v>29</v>
      </c>
    </row>
    <row r="12" spans="1:13" ht="19.95" customHeight="1" x14ac:dyDescent="0.3">
      <c r="A12" s="8">
        <v>1</v>
      </c>
      <c r="B12" s="9" t="s">
        <v>30</v>
      </c>
      <c r="C12" s="8" t="s">
        <v>31</v>
      </c>
      <c r="D12" s="8">
        <v>1</v>
      </c>
      <c r="E12" s="10">
        <v>3000</v>
      </c>
      <c r="F12" s="11">
        <v>0.1</v>
      </c>
      <c r="G12" s="10">
        <f t="shared" ref="G12:G17" si="0">D12*E12*F12</f>
        <v>300</v>
      </c>
      <c r="H12" s="10">
        <f t="shared" ref="H12:H17" si="1">(D12*E12)-G12</f>
        <v>2700</v>
      </c>
      <c r="I12" s="11">
        <v>0.09</v>
      </c>
      <c r="J12" s="10">
        <f t="shared" ref="J12:J17" si="2">H12*I12</f>
        <v>243</v>
      </c>
      <c r="K12" s="11">
        <v>0.09</v>
      </c>
      <c r="L12" s="10">
        <f t="shared" ref="L12:L17" si="3">H12*K12</f>
        <v>243</v>
      </c>
      <c r="M12" s="10">
        <f>H12+J12+L12</f>
        <v>3186</v>
      </c>
    </row>
    <row r="13" spans="1:13" ht="19.95" customHeight="1" x14ac:dyDescent="0.3">
      <c r="A13" s="8">
        <v>2</v>
      </c>
      <c r="B13" s="9" t="s">
        <v>32</v>
      </c>
      <c r="C13" s="8" t="s">
        <v>33</v>
      </c>
      <c r="D13" s="8">
        <v>1</v>
      </c>
      <c r="E13" s="10">
        <v>500</v>
      </c>
      <c r="F13" s="11">
        <v>0.1</v>
      </c>
      <c r="G13" s="10">
        <f t="shared" si="0"/>
        <v>50</v>
      </c>
      <c r="H13" s="10">
        <f t="shared" si="1"/>
        <v>450</v>
      </c>
      <c r="I13" s="11">
        <v>0.06</v>
      </c>
      <c r="J13" s="10">
        <f t="shared" si="2"/>
        <v>27</v>
      </c>
      <c r="K13" s="11">
        <v>0.06</v>
      </c>
      <c r="L13" s="10">
        <f t="shared" si="3"/>
        <v>27</v>
      </c>
      <c r="M13" s="10">
        <f>H13+J13+L13</f>
        <v>504</v>
      </c>
    </row>
    <row r="14" spans="1:13" ht="19.95" customHeight="1" x14ac:dyDescent="0.3">
      <c r="A14" s="8">
        <v>3</v>
      </c>
      <c r="B14" s="9" t="s">
        <v>34</v>
      </c>
      <c r="C14" s="8" t="s">
        <v>35</v>
      </c>
      <c r="D14" s="8">
        <v>1</v>
      </c>
      <c r="E14" s="10">
        <v>800</v>
      </c>
      <c r="F14" s="11">
        <v>0.1</v>
      </c>
      <c r="G14" s="10">
        <f t="shared" si="0"/>
        <v>80</v>
      </c>
      <c r="H14" s="10">
        <f t="shared" si="1"/>
        <v>720</v>
      </c>
      <c r="I14" s="11">
        <v>0.06</v>
      </c>
      <c r="J14" s="10">
        <f t="shared" si="2"/>
        <v>43.199999999999996</v>
      </c>
      <c r="K14" s="11">
        <v>0.06</v>
      </c>
      <c r="L14" s="10">
        <f t="shared" si="3"/>
        <v>43.199999999999996</v>
      </c>
      <c r="M14" s="10">
        <f t="shared" ref="M14:M17" si="4">H14+J14+L14</f>
        <v>806.40000000000009</v>
      </c>
    </row>
    <row r="15" spans="1:13" ht="19.95" customHeight="1" x14ac:dyDescent="0.3">
      <c r="A15" s="8">
        <v>4</v>
      </c>
      <c r="B15" s="9" t="s">
        <v>36</v>
      </c>
      <c r="C15" s="8" t="s">
        <v>37</v>
      </c>
      <c r="D15" s="8">
        <v>1</v>
      </c>
      <c r="E15" s="10">
        <v>454</v>
      </c>
      <c r="F15" s="11">
        <v>0.1</v>
      </c>
      <c r="G15" s="10">
        <f t="shared" si="0"/>
        <v>45.400000000000006</v>
      </c>
      <c r="H15" s="10">
        <f t="shared" si="1"/>
        <v>408.6</v>
      </c>
      <c r="I15" s="11">
        <v>0.06</v>
      </c>
      <c r="J15" s="10">
        <f t="shared" si="2"/>
        <v>24.516000000000002</v>
      </c>
      <c r="K15" s="11">
        <v>0.06</v>
      </c>
      <c r="L15" s="10">
        <f t="shared" si="3"/>
        <v>24.516000000000002</v>
      </c>
      <c r="M15" s="10">
        <f t="shared" si="4"/>
        <v>457.63200000000006</v>
      </c>
    </row>
    <row r="16" spans="1:13" ht="19.95" customHeight="1" x14ac:dyDescent="0.3">
      <c r="A16" s="8">
        <v>5</v>
      </c>
      <c r="B16" s="9" t="s">
        <v>38</v>
      </c>
      <c r="C16" s="8" t="s">
        <v>39</v>
      </c>
      <c r="D16" s="8">
        <v>1</v>
      </c>
      <c r="E16" s="10">
        <v>2500</v>
      </c>
      <c r="F16" s="11">
        <v>0.1</v>
      </c>
      <c r="G16" s="10">
        <f t="shared" si="0"/>
        <v>250</v>
      </c>
      <c r="H16" s="10">
        <f t="shared" si="1"/>
        <v>2250</v>
      </c>
      <c r="I16" s="11">
        <v>1.4999999999999999E-2</v>
      </c>
      <c r="J16" s="10">
        <f t="shared" si="2"/>
        <v>33.75</v>
      </c>
      <c r="K16" s="11">
        <v>1.4999999999999999E-2</v>
      </c>
      <c r="L16" s="10">
        <f t="shared" si="3"/>
        <v>33.75</v>
      </c>
      <c r="M16" s="10">
        <f t="shared" si="4"/>
        <v>2317.5</v>
      </c>
    </row>
    <row r="17" spans="1:13" ht="19.95" customHeight="1" x14ac:dyDescent="0.3">
      <c r="A17" s="8">
        <v>6</v>
      </c>
      <c r="B17" s="9" t="s">
        <v>40</v>
      </c>
      <c r="C17" s="8" t="s">
        <v>41</v>
      </c>
      <c r="D17" s="8">
        <v>1</v>
      </c>
      <c r="E17" s="12">
        <v>2000</v>
      </c>
      <c r="F17" s="13">
        <v>0</v>
      </c>
      <c r="G17" s="12">
        <f t="shared" si="0"/>
        <v>0</v>
      </c>
      <c r="H17" s="12">
        <f t="shared" si="1"/>
        <v>2000</v>
      </c>
      <c r="I17" s="13">
        <v>0.06</v>
      </c>
      <c r="J17" s="12">
        <f t="shared" si="2"/>
        <v>120</v>
      </c>
      <c r="K17" s="13">
        <v>0.06</v>
      </c>
      <c r="L17" s="12">
        <f t="shared" si="3"/>
        <v>120</v>
      </c>
      <c r="M17" s="12">
        <f t="shared" si="4"/>
        <v>2240</v>
      </c>
    </row>
    <row r="18" spans="1:13" ht="22.05" customHeight="1" x14ac:dyDescent="0.3">
      <c r="A18" s="14"/>
      <c r="B18" s="15" t="s">
        <v>42</v>
      </c>
      <c r="C18" s="14"/>
      <c r="D18" s="14"/>
      <c r="E18" s="14"/>
      <c r="F18" s="14"/>
      <c r="G18" s="16">
        <f>SUM(G12:G17)</f>
        <v>725.4</v>
      </c>
      <c r="H18" s="16">
        <f>SUM(H12:H17)</f>
        <v>8528.6</v>
      </c>
      <c r="I18" s="14"/>
      <c r="J18" s="16">
        <f>SUM(J12:J17)</f>
        <v>491.46600000000001</v>
      </c>
      <c r="K18" s="14"/>
      <c r="L18" s="16">
        <f>SUM(L12:L17)</f>
        <v>491.46600000000001</v>
      </c>
      <c r="M18" s="16">
        <f>SUM(M12:M17)</f>
        <v>9511.5319999999992</v>
      </c>
    </row>
    <row r="20" spans="1:13" x14ac:dyDescent="0.3">
      <c r="A20" s="17" t="s">
        <v>43</v>
      </c>
      <c r="I20" s="6" t="s">
        <v>44</v>
      </c>
    </row>
    <row r="21" spans="1:13" x14ac:dyDescent="0.3">
      <c r="A21" s="18" t="s">
        <v>45</v>
      </c>
      <c r="I21" s="5" t="s">
        <v>46</v>
      </c>
      <c r="M21" s="19">
        <f>SUMPRODUCT(D12:D17,E12:E17)</f>
        <v>9254</v>
      </c>
    </row>
    <row r="22" spans="1:13" x14ac:dyDescent="0.3">
      <c r="I22" s="5" t="s">
        <v>47</v>
      </c>
      <c r="M22" s="19">
        <f>G18</f>
        <v>725.4</v>
      </c>
    </row>
    <row r="23" spans="1:13" x14ac:dyDescent="0.3">
      <c r="I23" s="20" t="s">
        <v>48</v>
      </c>
      <c r="M23" s="19">
        <f>H18</f>
        <v>8528.6</v>
      </c>
    </row>
    <row r="24" spans="1:13" x14ac:dyDescent="0.3">
      <c r="I24" s="5" t="s">
        <v>49</v>
      </c>
      <c r="M24" s="19">
        <f>J18+L18</f>
        <v>982.93200000000002</v>
      </c>
    </row>
    <row r="25" spans="1:13" x14ac:dyDescent="0.3">
      <c r="A25" s="17" t="s">
        <v>50</v>
      </c>
      <c r="I25" s="5" t="s">
        <v>51</v>
      </c>
      <c r="M25" s="19">
        <v>0.46</v>
      </c>
    </row>
    <row r="26" spans="1:13" x14ac:dyDescent="0.3">
      <c r="I26" s="21" t="s">
        <v>52</v>
      </c>
      <c r="M26" s="22">
        <f>M18+M25</f>
        <v>9511.9919999999984</v>
      </c>
    </row>
    <row r="27" spans="1:13" x14ac:dyDescent="0.3">
      <c r="A27" s="23" t="s">
        <v>53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Note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Prashant Nikose</cp:lastModifiedBy>
  <dcterms:created xsi:type="dcterms:W3CDTF">2026-10-23T10:17:39Z</dcterms:created>
  <dcterms:modified xsi:type="dcterms:W3CDTF">2026-10-23T10:23:12Z</dcterms:modified>
</cp:coreProperties>
</file>